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720" windowHeight="1164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Φύλλο1!$A$2:$AE$2</definedName>
    <definedName name="klados">[1]Φύλλο1!#REF!</definedName>
    <definedName name="_xlnm.Print_Area" localSheetId="0">Φύλλο1!$A$1:$X$6</definedName>
  </definedNames>
  <calcPr calcId="124519"/>
</workbook>
</file>

<file path=xl/calcChain.xml><?xml version="1.0" encoding="utf-8"?>
<calcChain xmlns="http://schemas.openxmlformats.org/spreadsheetml/2006/main">
  <c r="AA6" i="1"/>
  <c r="AA3"/>
  <c r="AA5"/>
  <c r="AA4"/>
  <c r="AB6"/>
  <c r="AB3"/>
  <c r="AB5"/>
  <c r="AB4"/>
  <c r="W3"/>
  <c r="S3"/>
  <c r="X3" s="1"/>
  <c r="AC3" s="1"/>
  <c r="W6"/>
  <c r="S6"/>
  <c r="W4"/>
  <c r="S4"/>
  <c r="X4" s="1"/>
  <c r="AC4" s="1"/>
  <c r="W5"/>
  <c r="S5"/>
  <c r="X5" s="1"/>
  <c r="AC5" s="1"/>
  <c r="X6"/>
  <c r="AC6" s="1"/>
</calcChain>
</file>

<file path=xl/sharedStrings.xml><?xml version="1.0" encoding="utf-8"?>
<sst xmlns="http://schemas.openxmlformats.org/spreadsheetml/2006/main" count="57" uniqueCount="50">
  <si>
    <t>Επιστημονική - Παιδαγωγική Συγκρότηση
(Ανώτατο Σύνολο Μονάδων :9)</t>
  </si>
  <si>
    <t>Υπηρεσιακή Κατάσταση - Καθοδηγητική και Διοικητική εμπειρία 
(Ανώτατο Σύνολο Μονάδων :14)</t>
  </si>
  <si>
    <t>ΑΜ</t>
  </si>
  <si>
    <t>ΚΛΑΔΟΣ</t>
  </si>
  <si>
    <t>ΕΠΙΘΕΤΟ</t>
  </si>
  <si>
    <t>ΟΝΟΜΑ</t>
  </si>
  <si>
    <t>ΕΠΙΛΟΓΗ 1η</t>
  </si>
  <si>
    <t>ΕΠΙΛΟΓΗ 2η</t>
  </si>
  <si>
    <t>ΕΠΙΛΟΓΗ 3η</t>
  </si>
  <si>
    <t>Διδακτορικό Δίπλωμα (4μ.)
(Αν υπάρχουν και τα δύο: σύνολο μονάδων 4)</t>
  </si>
  <si>
    <t>Μεταπτυχιακός Τίτλος (2,5μ.) 
(Αν υπάρχουν και τα δύο: σύνολο μονάδων 4)</t>
  </si>
  <si>
    <r>
      <t>Δεύτερο Πτυχίο Πανεπιστημίου ή Τ.Ε.Ι (</t>
    </r>
    <r>
      <rPr>
        <b/>
        <u/>
        <sz val="10"/>
        <rFont val="Tahoma"/>
        <family val="2"/>
        <charset val="161"/>
      </rPr>
      <t>2μ.</t>
    </r>
    <r>
      <rPr>
        <b/>
        <sz val="10"/>
        <rFont val="Tahoma"/>
        <family val="2"/>
        <charset val="161"/>
      </rPr>
      <t>)</t>
    </r>
  </si>
  <si>
    <r>
      <t>Πτυχίο Παιδαγωγικής Ακαδημίας ή Σχολής Νηπιαγωγών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</si>
  <si>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Βεβαίωση ή Πιστοποιητικό Επιμόρφωσης Σ.Ε.Λ.Μ.Ε., Σ.Ε.Λ.Δ.Ε, Α.Σ.ΠΑΙ.Τ.Ε/Σ.Ε.Λ.Ε.Τ.Ε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</si>
  <si>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Πιστοποίηση στις Τ.Π.Ε. Επιπέδου 1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</si>
  <si>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Πρώτη Ξένη Γλώσσα Επιπέδου Β2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</si>
  <si>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Πρώτη Ξένη Γλώσσα Επιπέδου ανώτερου του Β2 (</t>
    </r>
    <r>
      <rPr>
        <b/>
        <u/>
        <sz val="10"/>
        <rFont val="Tahoma"/>
        <family val="2"/>
        <charset val="161"/>
      </rPr>
      <t>1μ.</t>
    </r>
    <r>
      <rPr>
        <b/>
        <sz val="10"/>
        <rFont val="Tahoma"/>
        <family val="2"/>
        <charset val="161"/>
      </rPr>
      <t>)</t>
    </r>
  </si>
  <si>
    <r>
      <t>Δεύτερη Ξένη Γλώσσα Ξένη Γλώσσα Επιπέδου Β2 (</t>
    </r>
    <r>
      <rPr>
        <b/>
        <u/>
        <sz val="10"/>
        <rFont val="Tahoma"/>
        <family val="2"/>
        <charset val="161"/>
      </rPr>
      <t>0,25μ.</t>
    </r>
    <r>
      <rPr>
        <b/>
        <sz val="10"/>
        <rFont val="Tahoma"/>
        <family val="2"/>
        <charset val="161"/>
      </rPr>
      <t xml:space="preserve">)
</t>
    </r>
  </si>
  <si>
    <r>
      <t>Δεύτερη Ξένη Γλώσσα Επιπέδου ανώτερου του Β2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 xml:space="preserve">)
</t>
    </r>
  </si>
  <si>
    <t>Σύνολο μονάδων Επιστημονικής - Παιδαγωγικής Συγκρότησης</t>
  </si>
  <si>
    <r>
      <t>Διδακτική Υπηρεσία
από το 8ο έτος και μετά
(</t>
    </r>
    <r>
      <rPr>
        <b/>
        <u/>
        <sz val="10"/>
        <rFont val="Tahoma"/>
        <family val="2"/>
        <charset val="161"/>
      </rPr>
      <t>1μ. για κάθε έτος και μέχρι 11μ. Κατ' ανώτατο όριο</t>
    </r>
    <r>
      <rPr>
        <b/>
        <sz val="10"/>
        <rFont val="Tahoma"/>
        <family val="2"/>
        <charset val="161"/>
      </rPr>
      <t>)</t>
    </r>
  </si>
  <si>
    <t>Άσκηση καθηκόντων 
(2μ. Κατ'ανώτατο)</t>
  </si>
  <si>
    <t>Διοικητική και καθοδηγητική εμπειρία
(συμμετοχή σε συμβούλια) 
(1μ. Κατ'ανώτατο)</t>
  </si>
  <si>
    <t>Σύνολο μονάδων Υπηρεσιακή Κατάσταση - Καθοδηγητική και Διοικητική εμπειρία</t>
  </si>
  <si>
    <t>Σύνολο αντικειμενικών μορίων</t>
  </si>
  <si>
    <t>ΠΑΤΡΩΝΥΜΟ</t>
  </si>
  <si>
    <t>ΠΕ03</t>
  </si>
  <si>
    <t>ΒΟΓΚΛΗ</t>
  </si>
  <si>
    <t>ΑΣΗΜΟΥΛΑ</t>
  </si>
  <si>
    <t>ΚΩΝΣΤΑΝΤΙΝΟΣ</t>
  </si>
  <si>
    <t>ΠΕ01</t>
  </si>
  <si>
    <t>ΔΩΡΟΠΟΥΛΟΥ</t>
  </si>
  <si>
    <t>ΣΑΡΑΝΤΟΥΛΑ</t>
  </si>
  <si>
    <t>ΕΥΑΓΓΕΛΟΣ</t>
  </si>
  <si>
    <t>ΠΕ13</t>
  </si>
  <si>
    <t>ΚΑΖΑΣ</t>
  </si>
  <si>
    <t>ΓΕΩΡΓΙΟΣ</t>
  </si>
  <si>
    <t>ΠΕ17.03</t>
  </si>
  <si>
    <t>ΛΥΜΠΕΡΤΟΥ</t>
  </si>
  <si>
    <t>ΜΑΡΙΑ</t>
  </si>
  <si>
    <t>1ο Γ/ΣΙΟ ΠΕΥΚΗΣ</t>
  </si>
  <si>
    <t>ΠΑΡΑΤΗΡΗΣΕΙΣ</t>
  </si>
  <si>
    <t>ΔΕΚΤΗ</t>
  </si>
  <si>
    <t>ΤΕΛΙΚΟ ΣΥΝΟΛΟ</t>
  </si>
  <si>
    <t>Ψήφοι</t>
  </si>
  <si>
    <t>Σύνολο Έγκυρων</t>
  </si>
  <si>
    <t>Μόρια Ψηφοφορίας</t>
  </si>
  <si>
    <t>Ποσοστό Ψηφοφορίας</t>
  </si>
  <si>
    <t>Ψηφοφορία</t>
  </si>
  <si>
    <t>ΑΠΟΚΛΕΙΣΤΗΚΕ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</si>
</sst>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0"/>
      <name val="Tahoma"/>
      <family val="2"/>
      <charset val="161"/>
    </font>
    <font>
      <b/>
      <sz val="14"/>
      <color indexed="8"/>
      <name val="Calibri"/>
      <family val="2"/>
      <charset val="161"/>
    </font>
    <font>
      <b/>
      <u/>
      <sz val="1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/>
    </xf>
    <xf numFmtId="2" fontId="0" fillId="5" borderId="1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wrapText="1"/>
    </xf>
    <xf numFmtId="1" fontId="1" fillId="6" borderId="1" xfId="0" applyNumberFormat="1" applyFont="1" applyFill="1" applyBorder="1" applyAlignment="1" applyProtection="1">
      <alignment horizontal="center" vertical="center" textRotation="90" wrapText="1"/>
    </xf>
    <xf numFmtId="0" fontId="1" fillId="6" borderId="1" xfId="0" applyFont="1" applyFill="1" applyBorder="1" applyAlignment="1" applyProtection="1">
      <alignment horizontal="center" vertical="center" textRotation="90" wrapText="1"/>
    </xf>
    <xf numFmtId="1" fontId="0" fillId="6" borderId="1" xfId="0" applyNumberForma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vertical="center" wrapText="1"/>
    </xf>
    <xf numFmtId="10" fontId="4" fillId="6" borderId="1" xfId="1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" fontId="1" fillId="6" borderId="1" xfId="0" applyNumberFormat="1" applyFont="1" applyFill="1" applyBorder="1" applyAlignment="1" applyProtection="1">
      <alignment horizontal="center" vertical="center" textRotation="90" wrapText="1"/>
    </xf>
    <xf numFmtId="0" fontId="1" fillId="7" borderId="1" xfId="0" applyFont="1" applyFill="1" applyBorder="1" applyAlignment="1" applyProtection="1">
      <alignment horizontal="center" vertical="center" textRotation="90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LIANA~1.PYS/LOCALS~1/Temp/amikon%202014-2015/&#916;&#921;&#917;&#933;&#920;&#933;&#925;&#932;&#917;&#931;%202015/1-anartisi/DIEY_11-06-2015_old/analytik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2 (2)"/>
      <sheetName val="DATA"/>
      <sheetName val="Φύλλο3"/>
      <sheetName val="Φύλλο4"/>
      <sheetName val="Φύλλο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"/>
  <sheetViews>
    <sheetView tabSelected="1" zoomScale="70" zoomScaleNormal="70" zoomScaleSheetLayoutView="80" workbookViewId="0">
      <selection activeCell="AD4" sqref="AD4"/>
    </sheetView>
  </sheetViews>
  <sheetFormatPr defaultColWidth="18.7109375" defaultRowHeight="24.95" customHeight="1"/>
  <cols>
    <col min="1" max="1" width="7.42578125" style="4" bestFit="1" customWidth="1"/>
    <col min="2" max="2" width="10.85546875" style="5" bestFit="1" customWidth="1"/>
    <col min="3" max="3" width="14" style="5" bestFit="1" customWidth="1"/>
    <col min="4" max="4" width="13.28515625" style="5" bestFit="1" customWidth="1"/>
    <col min="5" max="5" width="15.7109375" style="5" bestFit="1" customWidth="1"/>
    <col min="6" max="7" width="15" style="5" bestFit="1" customWidth="1"/>
    <col min="8" max="8" width="17.28515625" style="5" bestFit="1" customWidth="1"/>
    <col min="9" max="10" width="11" style="5" bestFit="1" customWidth="1"/>
    <col min="11" max="11" width="3.5703125" style="5" bestFit="1" customWidth="1"/>
    <col min="12" max="12" width="6" style="5" bestFit="1" customWidth="1"/>
    <col min="13" max="13" width="8.5703125" style="5" bestFit="1" customWidth="1"/>
    <col min="14" max="15" width="5" style="5" bestFit="1" customWidth="1"/>
    <col min="16" max="16" width="6" style="5" bestFit="1" customWidth="1"/>
    <col min="17" max="18" width="8.5703125" style="5" bestFit="1" customWidth="1"/>
    <col min="19" max="19" width="6" style="1" bestFit="1" customWidth="1"/>
    <col min="20" max="20" width="11" style="5" bestFit="1" customWidth="1"/>
    <col min="21" max="21" width="6" style="5" bestFit="1" customWidth="1"/>
    <col min="22" max="22" width="8.5703125" style="5" bestFit="1" customWidth="1"/>
    <col min="23" max="23" width="6" style="1" bestFit="1" customWidth="1"/>
    <col min="24" max="24" width="8.5703125" style="1" bestFit="1" customWidth="1"/>
    <col min="25" max="25" width="6.85546875" style="14" customWidth="1"/>
    <col min="26" max="26" width="6.85546875" style="14" hidden="1" customWidth="1"/>
    <col min="27" max="27" width="7.42578125" style="14" hidden="1" customWidth="1"/>
    <col min="28" max="28" width="9.85546875" style="1" customWidth="1"/>
    <col min="29" max="29" width="7.7109375" style="1" bestFit="1" customWidth="1"/>
    <col min="30" max="30" width="14.5703125" style="1" bestFit="1" customWidth="1"/>
    <col min="31" max="16384" width="18.7109375" style="1"/>
  </cols>
  <sheetData>
    <row r="1" spans="1:31" ht="84.75" customHeight="1">
      <c r="A1" s="22" t="s">
        <v>2</v>
      </c>
      <c r="B1" s="22" t="s">
        <v>3</v>
      </c>
      <c r="C1" s="22" t="s">
        <v>4</v>
      </c>
      <c r="D1" s="22" t="s">
        <v>5</v>
      </c>
      <c r="E1" s="22" t="s">
        <v>6</v>
      </c>
      <c r="F1" s="22" t="s">
        <v>7</v>
      </c>
      <c r="G1" s="22" t="s">
        <v>8</v>
      </c>
      <c r="H1" s="22" t="s">
        <v>25</v>
      </c>
      <c r="I1" s="25" t="s">
        <v>0</v>
      </c>
      <c r="J1" s="26"/>
      <c r="K1" s="26"/>
      <c r="L1" s="26"/>
      <c r="M1" s="26"/>
      <c r="N1" s="26"/>
      <c r="O1" s="26"/>
      <c r="P1" s="26"/>
      <c r="Q1" s="26"/>
      <c r="R1" s="26"/>
      <c r="S1" s="27"/>
      <c r="T1" s="25" t="s">
        <v>1</v>
      </c>
      <c r="U1" s="26"/>
      <c r="V1" s="26"/>
      <c r="W1" s="27"/>
      <c r="X1" s="28" t="s">
        <v>24</v>
      </c>
      <c r="Y1" s="23" t="s">
        <v>48</v>
      </c>
      <c r="Z1" s="23"/>
      <c r="AA1" s="23"/>
      <c r="AB1" s="23"/>
      <c r="AC1" s="24" t="s">
        <v>43</v>
      </c>
      <c r="AD1" s="21" t="s">
        <v>41</v>
      </c>
    </row>
    <row r="2" spans="1:31" s="2" customFormat="1" ht="255.75" customHeight="1">
      <c r="A2" s="22"/>
      <c r="B2" s="22"/>
      <c r="C2" s="22"/>
      <c r="D2" s="22"/>
      <c r="E2" s="22"/>
      <c r="F2" s="22"/>
      <c r="G2" s="22"/>
      <c r="H2" s="22"/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10" t="s">
        <v>19</v>
      </c>
      <c r="T2" s="9" t="s">
        <v>20</v>
      </c>
      <c r="U2" s="9" t="s">
        <v>21</v>
      </c>
      <c r="V2" s="9" t="s">
        <v>22</v>
      </c>
      <c r="W2" s="10" t="s">
        <v>23</v>
      </c>
      <c r="X2" s="28"/>
      <c r="Y2" s="15" t="s">
        <v>44</v>
      </c>
      <c r="Z2" s="15" t="s">
        <v>45</v>
      </c>
      <c r="AA2" s="15" t="s">
        <v>47</v>
      </c>
      <c r="AB2" s="16" t="s">
        <v>46</v>
      </c>
      <c r="AC2" s="24"/>
      <c r="AD2" s="21"/>
    </row>
    <row r="3" spans="1:31" s="3" customFormat="1" ht="18.75">
      <c r="A3" s="29">
        <v>164542</v>
      </c>
      <c r="B3" s="30" t="s">
        <v>37</v>
      </c>
      <c r="C3" s="31" t="s">
        <v>38</v>
      </c>
      <c r="D3" s="30" t="s">
        <v>39</v>
      </c>
      <c r="E3" s="6" t="s">
        <v>40</v>
      </c>
      <c r="F3" s="6"/>
      <c r="G3" s="6"/>
      <c r="H3" s="6" t="s">
        <v>36</v>
      </c>
      <c r="I3" s="7"/>
      <c r="J3" s="7"/>
      <c r="K3" s="7"/>
      <c r="L3" s="7"/>
      <c r="M3" s="7">
        <v>0.5</v>
      </c>
      <c r="N3" s="7">
        <v>0.5</v>
      </c>
      <c r="O3" s="7">
        <v>0.5</v>
      </c>
      <c r="P3" s="7"/>
      <c r="Q3" s="7"/>
      <c r="R3" s="7"/>
      <c r="S3" s="11">
        <f>SUM(I3:R3)</f>
        <v>1.5</v>
      </c>
      <c r="T3" s="7">
        <v>11</v>
      </c>
      <c r="U3" s="7">
        <v>1</v>
      </c>
      <c r="V3" s="7"/>
      <c r="W3" s="8">
        <f>SUM(T3:V3)</f>
        <v>12</v>
      </c>
      <c r="X3" s="12">
        <f>S3+W3</f>
        <v>13.5</v>
      </c>
      <c r="Y3" s="17">
        <v>15</v>
      </c>
      <c r="Z3" s="17">
        <v>22</v>
      </c>
      <c r="AA3" s="19">
        <f>Y3/Z3</f>
        <v>0.68181818181818177</v>
      </c>
      <c r="AB3" s="20">
        <f>12*Y3/Z3</f>
        <v>8.1818181818181817</v>
      </c>
      <c r="AC3" s="18">
        <f>X3+AB3</f>
        <v>21.68181818181818</v>
      </c>
      <c r="AD3" s="13" t="s">
        <v>42</v>
      </c>
      <c r="AE3" s="1"/>
    </row>
    <row r="4" spans="1:31" ht="30">
      <c r="A4" s="29">
        <v>165384</v>
      </c>
      <c r="B4" s="30" t="s">
        <v>30</v>
      </c>
      <c r="C4" s="31" t="s">
        <v>31</v>
      </c>
      <c r="D4" s="30" t="s">
        <v>32</v>
      </c>
      <c r="E4" s="6" t="s">
        <v>40</v>
      </c>
      <c r="F4" s="6"/>
      <c r="G4" s="6"/>
      <c r="H4" s="6" t="s">
        <v>33</v>
      </c>
      <c r="I4" s="7"/>
      <c r="J4" s="7">
        <v>2.5</v>
      </c>
      <c r="K4" s="7"/>
      <c r="L4" s="7"/>
      <c r="M4" s="7"/>
      <c r="N4" s="7">
        <v>0.5</v>
      </c>
      <c r="O4" s="7">
        <v>1</v>
      </c>
      <c r="P4" s="7"/>
      <c r="Q4" s="7"/>
      <c r="R4" s="7"/>
      <c r="S4" s="11">
        <f>SUM(I4:R4)</f>
        <v>4</v>
      </c>
      <c r="T4" s="7">
        <v>11</v>
      </c>
      <c r="U4" s="7">
        <v>2</v>
      </c>
      <c r="V4" s="7"/>
      <c r="W4" s="8">
        <f>SUM(T4:V4)</f>
        <v>13</v>
      </c>
      <c r="X4" s="12">
        <f>S4+W4</f>
        <v>17</v>
      </c>
      <c r="Y4" s="17">
        <v>0</v>
      </c>
      <c r="Z4" s="17">
        <v>22</v>
      </c>
      <c r="AA4" s="19">
        <f>Y4/Z4</f>
        <v>0</v>
      </c>
      <c r="AB4" s="20">
        <f>12*Y4/Z4</f>
        <v>0</v>
      </c>
      <c r="AC4" s="18">
        <f>X4+AB4</f>
        <v>17</v>
      </c>
      <c r="AD4" s="13" t="s">
        <v>49</v>
      </c>
      <c r="AE4" s="3"/>
    </row>
    <row r="5" spans="1:31" ht="18.75">
      <c r="A5" s="29">
        <v>159741</v>
      </c>
      <c r="B5" s="30" t="s">
        <v>26</v>
      </c>
      <c r="C5" s="31" t="s">
        <v>27</v>
      </c>
      <c r="D5" s="30" t="s">
        <v>28</v>
      </c>
      <c r="E5" s="6" t="s">
        <v>40</v>
      </c>
      <c r="F5" s="6"/>
      <c r="G5" s="6"/>
      <c r="H5" s="6" t="s">
        <v>29</v>
      </c>
      <c r="I5" s="7"/>
      <c r="J5" s="7"/>
      <c r="K5" s="7"/>
      <c r="L5" s="7"/>
      <c r="M5" s="7"/>
      <c r="N5" s="7">
        <v>0.5</v>
      </c>
      <c r="O5" s="7"/>
      <c r="P5" s="7"/>
      <c r="Q5" s="7"/>
      <c r="R5" s="7"/>
      <c r="S5" s="11">
        <f>SUM(I5:R5)</f>
        <v>0.5</v>
      </c>
      <c r="T5" s="7">
        <v>11</v>
      </c>
      <c r="U5" s="7"/>
      <c r="V5" s="7"/>
      <c r="W5" s="8">
        <f>SUM(T5:V5)</f>
        <v>11</v>
      </c>
      <c r="X5" s="12">
        <f>S5+W5</f>
        <v>11.5</v>
      </c>
      <c r="Y5" s="17">
        <v>6</v>
      </c>
      <c r="Z5" s="17">
        <v>22</v>
      </c>
      <c r="AA5" s="19">
        <f>Y5/Z5</f>
        <v>0.27272727272727271</v>
      </c>
      <c r="AB5" s="20">
        <f>12*Y5/Z5</f>
        <v>3.2727272727272729</v>
      </c>
      <c r="AC5" s="18">
        <f>X5+AB5</f>
        <v>14.772727272727273</v>
      </c>
      <c r="AD5" s="13" t="s">
        <v>42</v>
      </c>
    </row>
    <row r="6" spans="1:31" ht="18.75">
      <c r="A6" s="29">
        <v>154931</v>
      </c>
      <c r="B6" s="30" t="s">
        <v>34</v>
      </c>
      <c r="C6" s="31" t="s">
        <v>35</v>
      </c>
      <c r="D6" s="30" t="s">
        <v>36</v>
      </c>
      <c r="E6" s="6" t="s">
        <v>40</v>
      </c>
      <c r="F6" s="6"/>
      <c r="G6" s="6"/>
      <c r="H6" s="6" t="s">
        <v>33</v>
      </c>
      <c r="I6" s="7"/>
      <c r="J6" s="7"/>
      <c r="K6" s="7"/>
      <c r="L6" s="7"/>
      <c r="M6" s="7"/>
      <c r="N6" s="7">
        <v>0.5</v>
      </c>
      <c r="O6" s="7">
        <v>0.5</v>
      </c>
      <c r="P6" s="7"/>
      <c r="Q6" s="7"/>
      <c r="R6" s="7"/>
      <c r="S6" s="11">
        <f>SUM(I6:R6)</f>
        <v>1</v>
      </c>
      <c r="T6" s="7">
        <v>11</v>
      </c>
      <c r="U6" s="7">
        <v>2</v>
      </c>
      <c r="V6" s="7"/>
      <c r="W6" s="8">
        <f>SUM(T6:V6)</f>
        <v>13</v>
      </c>
      <c r="X6" s="12">
        <f>S6+W6</f>
        <v>14</v>
      </c>
      <c r="Y6" s="17">
        <v>0</v>
      </c>
      <c r="Z6" s="17">
        <v>22</v>
      </c>
      <c r="AA6" s="19">
        <f>Y6/Z6</f>
        <v>0</v>
      </c>
      <c r="AB6" s="20">
        <f>12*Y6/Z6</f>
        <v>0</v>
      </c>
      <c r="AC6" s="18">
        <f>X6+AB6</f>
        <v>14</v>
      </c>
      <c r="AD6" s="13" t="s">
        <v>49</v>
      </c>
    </row>
  </sheetData>
  <sheetProtection selectLockedCells="1"/>
  <mergeCells count="14">
    <mergeCell ref="AD1:AD2"/>
    <mergeCell ref="A1:A2"/>
    <mergeCell ref="B1:B2"/>
    <mergeCell ref="C1:C2"/>
    <mergeCell ref="D1:D2"/>
    <mergeCell ref="E1:E2"/>
    <mergeCell ref="F1:F2"/>
    <mergeCell ref="Y1:AB1"/>
    <mergeCell ref="AC1:AC2"/>
    <mergeCell ref="G1:G2"/>
    <mergeCell ref="H1:H2"/>
    <mergeCell ref="I1:S1"/>
    <mergeCell ref="T1:W1"/>
    <mergeCell ref="X1:X2"/>
  </mergeCells>
  <dataValidations count="1">
    <dataValidation type="list" allowBlank="1" showInputMessage="1" showErrorMessage="1" sqref="B3:B65194 B1">
      <formula1>klados</formula1>
    </dataValidation>
  </dataValidations>
  <pageMargins left="0.25" right="0.25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</dc:creator>
  <cp:lastModifiedBy>iliana</cp:lastModifiedBy>
  <cp:lastPrinted>2015-10-08T05:18:26Z</cp:lastPrinted>
  <dcterms:created xsi:type="dcterms:W3CDTF">2015-10-06T10:19:20Z</dcterms:created>
  <dcterms:modified xsi:type="dcterms:W3CDTF">2015-10-16T09:09:07Z</dcterms:modified>
</cp:coreProperties>
</file>